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fsu.sharepoint.com/sites/coe/EP/Curriculum and Structure/Teacher Preparation/Curriculum Maps/2025-2026 Admits/"/>
    </mc:Choice>
  </mc:AlternateContent>
  <xr:revisionPtr revIDLastSave="166" documentId="8_{7F10B8A8-844F-471B-AD21-A6D5140A7DD8}" xr6:coauthVersionLast="47" xr6:coauthVersionMax="47" xr10:uidLastSave="{978F95D1-CA99-4281-9C42-62FE5578D767}"/>
  <bookViews>
    <workbookView xWindow="52560" yWindow="2580" windowWidth="37720" windowHeight="22960" activeTab="1" xr2:uid="{00000000-000D-0000-FFFF-FFFF00000000}"/>
  </bookViews>
  <sheets>
    <sheet name="Spring 25 Admits" sheetId="2" r:id="rId1"/>
    <sheet name="Fall 25 Admits" sheetId="1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L7" i="1"/>
  <c r="L13" i="1"/>
  <c r="L17" i="1"/>
  <c r="L22" i="1"/>
  <c r="L27" i="1"/>
  <c r="L31" i="1"/>
  <c r="L35" i="1"/>
  <c r="H7" i="1"/>
  <c r="H13" i="1"/>
  <c r="H22" i="1"/>
  <c r="H27" i="1"/>
  <c r="H31" i="1"/>
  <c r="H34" i="1"/>
  <c r="H35" i="1"/>
  <c r="H34" i="2"/>
  <c r="L31" i="2"/>
  <c r="L27" i="2"/>
  <c r="L22" i="2"/>
  <c r="H22" i="2"/>
  <c r="G22" i="2"/>
  <c r="F22" i="2"/>
  <c r="F17" i="2"/>
  <c r="L17" i="2"/>
  <c r="L12" i="2"/>
  <c r="L7" i="2"/>
  <c r="L35" i="2"/>
  <c r="H7" i="2"/>
  <c r="G7" i="2"/>
  <c r="F7" i="2"/>
  <c r="G34" i="2"/>
  <c r="H31" i="2"/>
  <c r="G31" i="2"/>
  <c r="H27" i="2"/>
  <c r="G27" i="2"/>
  <c r="F27" i="2"/>
  <c r="H17" i="2"/>
  <c r="H12" i="2"/>
  <c r="F12" i="2"/>
  <c r="F35" i="2"/>
  <c r="G34" i="1"/>
  <c r="G27" i="1"/>
  <c r="G17" i="1"/>
  <c r="F27" i="1"/>
  <c r="H35" i="2"/>
  <c r="G35" i="2"/>
  <c r="F22" i="1"/>
  <c r="F17" i="1"/>
  <c r="F7" i="1"/>
  <c r="G31" i="1"/>
  <c r="G22" i="1"/>
  <c r="G35" i="1"/>
  <c r="F35" i="1"/>
</calcChain>
</file>

<file path=xl/sharedStrings.xml><?xml version="1.0" encoding="utf-8"?>
<sst xmlns="http://schemas.openxmlformats.org/spreadsheetml/2006/main" count="180" uniqueCount="85">
  <si>
    <t>Semester</t>
  </si>
  <si>
    <t>Map Term</t>
  </si>
  <si>
    <t xml:space="preserve">Course Number </t>
  </si>
  <si>
    <t>Course Title</t>
  </si>
  <si>
    <t>Liberal Studies Requirements</t>
  </si>
  <si>
    <t># UG Hours</t>
  </si>
  <si>
    <t># GR Hours</t>
  </si>
  <si>
    <t>Field Experience Hours</t>
  </si>
  <si>
    <t>FEAPs Signature Assessments (FSAs)</t>
  </si>
  <si>
    <t>Reading Signature Assessments (FSAs)</t>
  </si>
  <si>
    <t>ESOL Signature Assessments (ESAs)</t>
  </si>
  <si>
    <t>Dispositions</t>
  </si>
  <si>
    <t>Term 5</t>
  </si>
  <si>
    <t>LAE 3331</t>
  </si>
  <si>
    <t>Teaching Literature and Drama in High Schools</t>
  </si>
  <si>
    <t>FSA 2</t>
  </si>
  <si>
    <t>LAE 3333</t>
  </si>
  <si>
    <t>Teaching Writing and Language in High Schools</t>
  </si>
  <si>
    <t>FSA 3</t>
  </si>
  <si>
    <t xml:space="preserve">RED 4310 </t>
  </si>
  <si>
    <t>Foundations of Reading</t>
  </si>
  <si>
    <t>UW</t>
  </si>
  <si>
    <t>FSA 1</t>
  </si>
  <si>
    <t>TSL 4520</t>
  </si>
  <si>
    <t xml:space="preserve">Second Language Acquisition and Cross-cultural Communication for Teachers </t>
  </si>
  <si>
    <t>Content Course: Shakespeare</t>
  </si>
  <si>
    <t>Total</t>
  </si>
  <si>
    <t>Spring 2025</t>
  </si>
  <si>
    <t>Term 6</t>
  </si>
  <si>
    <t>EEX 4070</t>
  </si>
  <si>
    <t>Including Students with Disabilities in the General Education Curriculum</t>
  </si>
  <si>
    <t>LAE 4323</t>
  </si>
  <si>
    <t>Adolescent Literacy and Young Adult Literature</t>
  </si>
  <si>
    <t>RED 4510</t>
  </si>
  <si>
    <t>Reading for Understanding</t>
  </si>
  <si>
    <t>TSL 4251</t>
  </si>
  <si>
    <t>Methods in Teaching English Language Learners in PK-12 Classrooms</t>
  </si>
  <si>
    <t>SIP</t>
  </si>
  <si>
    <t>-</t>
  </si>
  <si>
    <t>LAE 4863</t>
  </si>
  <si>
    <t>Enhancing Teaching through Technology</t>
  </si>
  <si>
    <t>LAE 5336</t>
  </si>
  <si>
    <t>Applied English Linguistics for Teachers</t>
  </si>
  <si>
    <t>Content Course: Multicultural Literature</t>
  </si>
  <si>
    <t>Fall 2025</t>
  </si>
  <si>
    <t>Term 7</t>
  </si>
  <si>
    <t>LAE 5368</t>
  </si>
  <si>
    <t>Classroom Management and Methods of Planning and Instruction in Secondary English</t>
  </si>
  <si>
    <t>FSA 4</t>
  </si>
  <si>
    <t>RED 4241</t>
  </si>
  <si>
    <t>Differentiating Instruction for Reading</t>
  </si>
  <si>
    <t>FSA 5 and 7</t>
  </si>
  <si>
    <t>Content course:  Minority Literature</t>
  </si>
  <si>
    <t>Content course: American Literature</t>
  </si>
  <si>
    <t>Spring 2026</t>
  </si>
  <si>
    <t>Term 8</t>
  </si>
  <si>
    <t>LAE 5348</t>
  </si>
  <si>
    <t>Teaching Multiliteracies</t>
  </si>
  <si>
    <t>RED 4941</t>
  </si>
  <si>
    <t>Reading and ESOL Practicum</t>
  </si>
  <si>
    <t>TSL 5005</t>
  </si>
  <si>
    <t>Applied ESOL Instruction in Mainstream Classrooms</t>
  </si>
  <si>
    <t>FSA 6</t>
  </si>
  <si>
    <t>Content Course: British Literature</t>
  </si>
  <si>
    <t>Fall 2026</t>
  </si>
  <si>
    <t>LAE 5297</t>
  </si>
  <si>
    <t>Teachers as Writers</t>
  </si>
  <si>
    <t>LAE 5696</t>
  </si>
  <si>
    <t>Participatory Culture in Literacy and Learning</t>
  </si>
  <si>
    <t>LAE 5941</t>
  </si>
  <si>
    <t>Practicum in Secondary English</t>
  </si>
  <si>
    <t>FSA 8</t>
  </si>
  <si>
    <t>Spring 2027</t>
  </si>
  <si>
    <t xml:space="preserve">EDG 5940 </t>
  </si>
  <si>
    <t>Student Teaching</t>
  </si>
  <si>
    <t>LAE 8966</t>
  </si>
  <si>
    <t>Master's Comprehensive Exam</t>
  </si>
  <si>
    <t>Total Across Program</t>
  </si>
  <si>
    <t>English Education, Combined Bachelor's/Master's Program - Fall 2025 Admits</t>
  </si>
  <si>
    <t>Summer 2026</t>
  </si>
  <si>
    <t>Fall 2027</t>
  </si>
  <si>
    <t>Spring 2028</t>
  </si>
  <si>
    <t>English Education, Combined Bachelor's/Master's Program - Spring 2025 Admits</t>
  </si>
  <si>
    <t>Term 4</t>
  </si>
  <si>
    <t>FSA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</si>
</sst>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C2A2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E4D8"/>
        <bgColor indexed="64"/>
      </patternFill>
    </fill>
    <fill>
      <patternFill patternType="solid">
        <fgColor rgb="FF792E3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4D8"/>
      <color rgb="FF792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6BB3-7BB1-A04A-8CF2-6366DC88752B}">
  <dimension ref="A1:L35"/>
  <sheetViews>
    <sheetView topLeftCell="A11" workbookViewId="0">
      <selection activeCell="D29" sqref="D29"/>
    </sheetView>
  </sheetViews>
  <sheetFormatPr baseColWidth="10" defaultColWidth="41.1640625" defaultRowHeight="15" x14ac:dyDescent="0.2"/>
  <cols>
    <col min="1" max="1" width="21.5" style="3" customWidth="1"/>
    <col min="2" max="2" width="22.5" style="2" customWidth="1"/>
    <col min="3" max="3" width="13.1640625" style="4" customWidth="1"/>
    <col min="4" max="4" width="69" style="3" customWidth="1"/>
    <col min="5" max="5" width="19" style="3" customWidth="1"/>
    <col min="6" max="6" width="16.5" style="2" customWidth="1"/>
    <col min="7" max="7" width="20.83203125" style="2" customWidth="1"/>
    <col min="8" max="8" width="24.1640625" style="2" customWidth="1"/>
    <col min="9" max="9" width="25.5" style="2" customWidth="1"/>
    <col min="10" max="10" width="26.6640625" style="2" customWidth="1"/>
    <col min="11" max="11" width="22.83203125" style="2" customWidth="1"/>
    <col min="12" max="12" width="20.33203125" style="2" customWidth="1"/>
    <col min="13" max="16384" width="41.1640625" style="1"/>
  </cols>
  <sheetData>
    <row r="1" spans="1:12" ht="23.25" customHeight="1" x14ac:dyDescent="0.2">
      <c r="A1" s="50" t="s">
        <v>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8" customFormat="1" ht="42" customHeight="1" x14ac:dyDescent="0.2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7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s="29" customFormat="1" ht="24" customHeight="1" x14ac:dyDescent="0.2">
      <c r="A3" s="35" t="s">
        <v>27</v>
      </c>
      <c r="B3" s="35" t="s">
        <v>83</v>
      </c>
      <c r="C3" s="24" t="s">
        <v>31</v>
      </c>
      <c r="D3" s="25" t="s">
        <v>32</v>
      </c>
      <c r="E3" s="26"/>
      <c r="F3" s="26">
        <v>3</v>
      </c>
      <c r="G3" s="14"/>
      <c r="H3" s="14"/>
      <c r="I3" s="14"/>
      <c r="J3" s="14"/>
      <c r="K3" s="14"/>
      <c r="L3" s="14">
        <v>1</v>
      </c>
    </row>
    <row r="4" spans="1:12" s="29" customFormat="1" ht="24" customHeight="1" x14ac:dyDescent="0.2">
      <c r="A4" s="36"/>
      <c r="B4" s="36"/>
      <c r="C4" s="24" t="s">
        <v>39</v>
      </c>
      <c r="D4" s="25" t="s">
        <v>40</v>
      </c>
      <c r="E4" s="26"/>
      <c r="F4" s="26">
        <v>3</v>
      </c>
      <c r="G4" s="14"/>
      <c r="H4" s="14"/>
      <c r="I4" s="14"/>
      <c r="J4" s="14"/>
      <c r="K4" s="14"/>
      <c r="L4" s="14">
        <v>1</v>
      </c>
    </row>
    <row r="5" spans="1:12" s="9" customFormat="1" ht="23.25" customHeight="1" x14ac:dyDescent="0.2">
      <c r="A5" s="36"/>
      <c r="B5" s="36"/>
      <c r="C5" s="25"/>
      <c r="D5" s="25" t="s">
        <v>25</v>
      </c>
      <c r="E5" s="26"/>
      <c r="F5" s="26">
        <v>3</v>
      </c>
      <c r="G5" s="14"/>
      <c r="H5" s="14"/>
      <c r="I5" s="14"/>
      <c r="J5" s="14"/>
      <c r="K5" s="14"/>
      <c r="L5" s="14"/>
    </row>
    <row r="6" spans="1:12" s="9" customFormat="1" ht="23.25" customHeight="1" x14ac:dyDescent="0.2">
      <c r="A6" s="36"/>
      <c r="B6" s="36"/>
      <c r="C6" s="24"/>
      <c r="D6" s="25" t="s">
        <v>43</v>
      </c>
      <c r="E6" s="26"/>
      <c r="F6" s="26">
        <v>3</v>
      </c>
      <c r="G6" s="14"/>
      <c r="H6" s="14"/>
      <c r="I6" s="14"/>
      <c r="J6" s="14"/>
      <c r="K6" s="14"/>
      <c r="L6" s="14"/>
    </row>
    <row r="7" spans="1:12" s="9" customFormat="1" ht="23.25" customHeight="1" x14ac:dyDescent="0.2">
      <c r="A7" s="37"/>
      <c r="B7" s="37"/>
      <c r="C7" s="41" t="s">
        <v>26</v>
      </c>
      <c r="D7" s="41"/>
      <c r="E7" s="11"/>
      <c r="F7" s="10">
        <f>SUM(F3:F6)</f>
        <v>12</v>
      </c>
      <c r="G7" s="10">
        <f>SUM(G3:G6)</f>
        <v>0</v>
      </c>
      <c r="H7" s="10">
        <f>SUM(H3:H6)</f>
        <v>0</v>
      </c>
      <c r="I7" s="10"/>
      <c r="J7" s="10"/>
      <c r="K7" s="10"/>
      <c r="L7" s="10">
        <f>SUM(L3:L6)</f>
        <v>2</v>
      </c>
    </row>
    <row r="8" spans="1:12" s="9" customFormat="1" ht="23.25" customHeight="1" x14ac:dyDescent="0.2">
      <c r="A8" s="43" t="s">
        <v>44</v>
      </c>
      <c r="B8" s="46" t="s">
        <v>12</v>
      </c>
      <c r="C8" s="20" t="s">
        <v>13</v>
      </c>
      <c r="D8" s="21" t="s">
        <v>14</v>
      </c>
      <c r="E8" s="22"/>
      <c r="F8" s="22">
        <v>3</v>
      </c>
      <c r="G8" s="23"/>
      <c r="H8" s="23"/>
      <c r="I8" s="23" t="s">
        <v>15</v>
      </c>
      <c r="J8" s="23"/>
      <c r="K8" s="23"/>
      <c r="L8" s="23">
        <v>1</v>
      </c>
    </row>
    <row r="9" spans="1:12" s="9" customFormat="1" ht="23.25" customHeight="1" x14ac:dyDescent="0.2">
      <c r="A9" s="44"/>
      <c r="B9" s="47"/>
      <c r="C9" s="21" t="s">
        <v>16</v>
      </c>
      <c r="D9" s="21" t="s">
        <v>17</v>
      </c>
      <c r="E9" s="22"/>
      <c r="F9" s="22">
        <v>3</v>
      </c>
      <c r="G9" s="23"/>
      <c r="H9" s="23"/>
      <c r="I9" s="23" t="s">
        <v>18</v>
      </c>
      <c r="J9" s="23"/>
      <c r="K9" s="23"/>
      <c r="L9" s="23">
        <v>1</v>
      </c>
    </row>
    <row r="10" spans="1:12" s="9" customFormat="1" ht="23.25" customHeight="1" x14ac:dyDescent="0.2">
      <c r="A10" s="44"/>
      <c r="B10" s="47"/>
      <c r="C10" s="21" t="s">
        <v>19</v>
      </c>
      <c r="D10" s="21" t="s">
        <v>20</v>
      </c>
      <c r="E10" s="22" t="s">
        <v>21</v>
      </c>
      <c r="F10" s="22">
        <v>3</v>
      </c>
      <c r="G10" s="23"/>
      <c r="H10" s="23">
        <v>10</v>
      </c>
      <c r="I10" s="23" t="s">
        <v>22</v>
      </c>
      <c r="J10" s="23"/>
      <c r="K10" s="23"/>
      <c r="L10" s="23">
        <v>1</v>
      </c>
    </row>
    <row r="11" spans="1:12" s="9" customFormat="1" ht="38.25" customHeight="1" x14ac:dyDescent="0.2">
      <c r="A11" s="44"/>
      <c r="B11" s="47"/>
      <c r="C11" s="21" t="s">
        <v>23</v>
      </c>
      <c r="D11" s="21" t="s">
        <v>24</v>
      </c>
      <c r="E11" s="22"/>
      <c r="F11" s="22">
        <v>3</v>
      </c>
      <c r="G11" s="23"/>
      <c r="H11" s="23">
        <v>10</v>
      </c>
      <c r="I11" s="23"/>
      <c r="J11" s="23"/>
      <c r="K11" s="23"/>
      <c r="L11" s="23">
        <v>1</v>
      </c>
    </row>
    <row r="12" spans="1:12" s="8" customFormat="1" ht="23.25" customHeight="1" x14ac:dyDescent="0.2">
      <c r="A12" s="45"/>
      <c r="B12" s="48"/>
      <c r="C12" s="49" t="s">
        <v>26</v>
      </c>
      <c r="D12" s="49"/>
      <c r="E12" s="12"/>
      <c r="F12" s="13">
        <f>SUM(F8:F11)</f>
        <v>12</v>
      </c>
      <c r="G12" s="13"/>
      <c r="H12" s="13">
        <f>SUM(H10:H11)</f>
        <v>20</v>
      </c>
      <c r="I12" s="13">
        <v>3</v>
      </c>
      <c r="J12" s="13"/>
      <c r="K12" s="13"/>
      <c r="L12" s="13">
        <f>SUM(L8:L11)</f>
        <v>4</v>
      </c>
    </row>
    <row r="13" spans="1:12" s="9" customFormat="1" ht="23.25" customHeight="1" x14ac:dyDescent="0.2">
      <c r="A13" s="35" t="s">
        <v>54</v>
      </c>
      <c r="B13" s="38" t="s">
        <v>28</v>
      </c>
      <c r="C13" s="24" t="s">
        <v>29</v>
      </c>
      <c r="D13" s="25" t="s">
        <v>30</v>
      </c>
      <c r="E13" s="26"/>
      <c r="F13" s="26">
        <v>3</v>
      </c>
      <c r="G13" s="14"/>
      <c r="H13" s="14"/>
      <c r="I13" s="14"/>
      <c r="J13" s="14"/>
      <c r="K13" s="14"/>
      <c r="L13" s="14">
        <v>1</v>
      </c>
    </row>
    <row r="14" spans="1:12" s="9" customFormat="1" ht="23.25" customHeight="1" x14ac:dyDescent="0.2">
      <c r="A14" s="36"/>
      <c r="B14" s="39"/>
      <c r="C14" s="27" t="s">
        <v>33</v>
      </c>
      <c r="D14" s="27" t="s">
        <v>34</v>
      </c>
      <c r="E14" s="28"/>
      <c r="F14" s="26">
        <v>3</v>
      </c>
      <c r="G14" s="14"/>
      <c r="H14" s="14">
        <v>10</v>
      </c>
      <c r="I14" s="14"/>
      <c r="J14" s="14"/>
      <c r="K14" s="14"/>
      <c r="L14" s="14">
        <v>1</v>
      </c>
    </row>
    <row r="15" spans="1:12" s="9" customFormat="1" ht="23.25" customHeight="1" x14ac:dyDescent="0.2">
      <c r="A15" s="36"/>
      <c r="B15" s="39"/>
      <c r="C15" s="24" t="s">
        <v>35</v>
      </c>
      <c r="D15" s="25" t="s">
        <v>36</v>
      </c>
      <c r="E15" s="26" t="s">
        <v>37</v>
      </c>
      <c r="F15" s="26">
        <v>3</v>
      </c>
      <c r="G15" s="14"/>
      <c r="H15" s="14">
        <v>10</v>
      </c>
      <c r="I15" s="14"/>
      <c r="J15" s="14"/>
      <c r="K15" s="14"/>
      <c r="L15" s="14">
        <v>1</v>
      </c>
    </row>
    <row r="16" spans="1:12" s="9" customFormat="1" ht="23.25" customHeight="1" x14ac:dyDescent="0.2">
      <c r="A16" s="36"/>
      <c r="B16" s="39"/>
      <c r="C16" s="24"/>
      <c r="D16" s="25" t="s">
        <v>52</v>
      </c>
      <c r="E16" s="26"/>
      <c r="F16" s="26">
        <v>3</v>
      </c>
      <c r="G16" s="14"/>
      <c r="H16" s="14"/>
      <c r="I16" s="14"/>
      <c r="J16" s="14"/>
      <c r="K16" s="14"/>
      <c r="L16" s="14"/>
    </row>
    <row r="17" spans="1:12" s="8" customFormat="1" ht="23.25" customHeight="1" x14ac:dyDescent="0.2">
      <c r="A17" s="37"/>
      <c r="B17" s="40"/>
      <c r="C17" s="41" t="s">
        <v>26</v>
      </c>
      <c r="D17" s="41"/>
      <c r="E17" s="11"/>
      <c r="F17" s="10">
        <f>SUM(F13:F16)</f>
        <v>12</v>
      </c>
      <c r="G17" s="10"/>
      <c r="H17" s="10">
        <f>SUM(H13:H15)</f>
        <v>20</v>
      </c>
      <c r="I17" s="10"/>
      <c r="J17" s="10"/>
      <c r="K17" s="10"/>
      <c r="L17" s="10">
        <f>SUM(L13:L16)</f>
        <v>3</v>
      </c>
    </row>
    <row r="18" spans="1:12" s="9" customFormat="1" ht="36.75" customHeight="1" x14ac:dyDescent="0.2">
      <c r="A18" s="43" t="s">
        <v>64</v>
      </c>
      <c r="B18" s="46" t="s">
        <v>45</v>
      </c>
      <c r="C18" s="20" t="s">
        <v>46</v>
      </c>
      <c r="D18" s="21" t="s">
        <v>47</v>
      </c>
      <c r="E18" s="22"/>
      <c r="F18" s="22">
        <v>3</v>
      </c>
      <c r="G18" s="23">
        <v>3</v>
      </c>
      <c r="H18" s="23">
        <v>60</v>
      </c>
      <c r="I18" s="23" t="s">
        <v>48</v>
      </c>
      <c r="J18" s="23"/>
      <c r="K18" s="23"/>
      <c r="L18" s="23">
        <v>1</v>
      </c>
    </row>
    <row r="19" spans="1:12" s="9" customFormat="1" ht="23.25" customHeight="1" x14ac:dyDescent="0.2">
      <c r="A19" s="44"/>
      <c r="B19" s="47"/>
      <c r="C19" s="20" t="s">
        <v>49</v>
      </c>
      <c r="D19" s="21" t="s">
        <v>50</v>
      </c>
      <c r="E19" s="22"/>
      <c r="F19" s="22">
        <v>3</v>
      </c>
      <c r="G19" s="23"/>
      <c r="H19" s="23">
        <v>20</v>
      </c>
      <c r="I19" s="23" t="s">
        <v>51</v>
      </c>
      <c r="J19" s="23"/>
      <c r="K19" s="23"/>
      <c r="L19" s="23">
        <v>1</v>
      </c>
    </row>
    <row r="20" spans="1:12" s="9" customFormat="1" ht="23.25" customHeight="1" x14ac:dyDescent="0.2">
      <c r="A20" s="44"/>
      <c r="B20" s="47"/>
      <c r="C20" s="20"/>
      <c r="D20" s="31" t="s">
        <v>53</v>
      </c>
      <c r="E20" s="32"/>
      <c r="F20" s="22">
        <v>3</v>
      </c>
      <c r="G20" s="23"/>
      <c r="H20" s="23"/>
      <c r="I20" s="23"/>
      <c r="J20" s="23"/>
      <c r="K20" s="23"/>
      <c r="L20" s="23"/>
    </row>
    <row r="21" spans="1:12" s="9" customFormat="1" ht="23.25" customHeight="1" x14ac:dyDescent="0.2">
      <c r="A21" s="44"/>
      <c r="B21" s="47"/>
      <c r="C21" s="21"/>
      <c r="D21" s="21" t="s">
        <v>63</v>
      </c>
      <c r="E21" s="22"/>
      <c r="F21" s="22">
        <v>3</v>
      </c>
      <c r="G21" s="23"/>
      <c r="H21" s="23"/>
      <c r="I21" s="23"/>
      <c r="J21" s="23"/>
      <c r="K21" s="23"/>
      <c r="L21" s="23"/>
    </row>
    <row r="22" spans="1:12" s="8" customFormat="1" ht="23.25" customHeight="1" x14ac:dyDescent="0.2">
      <c r="A22" s="45"/>
      <c r="B22" s="48"/>
      <c r="C22" s="49" t="s">
        <v>26</v>
      </c>
      <c r="D22" s="49"/>
      <c r="E22" s="12"/>
      <c r="F22" s="13">
        <f>SUM(F18:F21)</f>
        <v>12</v>
      </c>
      <c r="G22" s="13">
        <f>SUM(G18:G21)</f>
        <v>3</v>
      </c>
      <c r="H22" s="13">
        <f>SUM(H18:H21)</f>
        <v>80</v>
      </c>
      <c r="I22" s="13">
        <v>3</v>
      </c>
      <c r="J22" s="13"/>
      <c r="K22" s="13"/>
      <c r="L22" s="13">
        <f>SUM(L18:L21)</f>
        <v>2</v>
      </c>
    </row>
    <row r="23" spans="1:12" s="9" customFormat="1" ht="23.25" customHeight="1" x14ac:dyDescent="0.2">
      <c r="A23" s="35" t="s">
        <v>72</v>
      </c>
      <c r="B23" s="38" t="s">
        <v>55</v>
      </c>
      <c r="C23" s="25" t="s">
        <v>56</v>
      </c>
      <c r="D23" s="25" t="s">
        <v>57</v>
      </c>
      <c r="E23" s="26"/>
      <c r="F23" s="26">
        <v>3</v>
      </c>
      <c r="G23" s="14">
        <v>3</v>
      </c>
      <c r="H23" s="14"/>
      <c r="I23" s="14"/>
      <c r="J23" s="14"/>
      <c r="K23" s="14"/>
      <c r="L23" s="14">
        <v>1</v>
      </c>
    </row>
    <row r="24" spans="1:12" s="9" customFormat="1" ht="23.25" customHeight="1" x14ac:dyDescent="0.2">
      <c r="A24" s="36"/>
      <c r="B24" s="39"/>
      <c r="C24" s="24" t="s">
        <v>41</v>
      </c>
      <c r="D24" s="25" t="s">
        <v>42</v>
      </c>
      <c r="E24" s="26"/>
      <c r="F24" s="26">
        <v>3</v>
      </c>
      <c r="G24" s="14">
        <v>3</v>
      </c>
      <c r="H24" s="14"/>
      <c r="I24" s="14"/>
      <c r="J24" s="14"/>
      <c r="K24" s="14"/>
      <c r="L24" s="14">
        <v>1</v>
      </c>
    </row>
    <row r="25" spans="1:12" s="9" customFormat="1" ht="23.25" customHeight="1" x14ac:dyDescent="0.2">
      <c r="A25" s="36"/>
      <c r="B25" s="39"/>
      <c r="C25" s="25" t="s">
        <v>58</v>
      </c>
      <c r="D25" s="25" t="s">
        <v>59</v>
      </c>
      <c r="E25" s="26"/>
      <c r="F25" s="26">
        <v>3</v>
      </c>
      <c r="G25" s="14"/>
      <c r="H25" s="14">
        <v>49</v>
      </c>
      <c r="I25" s="14"/>
      <c r="J25" s="14"/>
      <c r="K25" s="14"/>
      <c r="L25" s="14">
        <v>1</v>
      </c>
    </row>
    <row r="26" spans="1:12" s="9" customFormat="1" ht="23.25" customHeight="1" x14ac:dyDescent="0.2">
      <c r="A26" s="36"/>
      <c r="B26" s="39"/>
      <c r="C26" s="25" t="s">
        <v>60</v>
      </c>
      <c r="D26" s="25" t="s">
        <v>61</v>
      </c>
      <c r="E26" s="26"/>
      <c r="F26" s="26">
        <v>3</v>
      </c>
      <c r="G26" s="14">
        <v>3</v>
      </c>
      <c r="H26" s="14">
        <v>49</v>
      </c>
      <c r="I26" s="14" t="s">
        <v>62</v>
      </c>
      <c r="J26" s="14"/>
      <c r="K26" s="14"/>
      <c r="L26" s="14">
        <v>1</v>
      </c>
    </row>
    <row r="27" spans="1:12" s="8" customFormat="1" ht="23.25" customHeight="1" x14ac:dyDescent="0.2">
      <c r="A27" s="37"/>
      <c r="B27" s="40"/>
      <c r="C27" s="41" t="s">
        <v>26</v>
      </c>
      <c r="D27" s="41"/>
      <c r="E27" s="11"/>
      <c r="F27" s="10">
        <f>SUM(F23:F26)</f>
        <v>12</v>
      </c>
      <c r="G27" s="10">
        <f>SUM(G23:G26)</f>
        <v>9</v>
      </c>
      <c r="H27" s="10">
        <f>SUM(H23:H26)</f>
        <v>98</v>
      </c>
      <c r="I27" s="10">
        <v>1</v>
      </c>
      <c r="J27" s="10"/>
      <c r="K27" s="10"/>
      <c r="L27" s="10">
        <f>SUM(L23:L26)</f>
        <v>4</v>
      </c>
    </row>
    <row r="28" spans="1:12" s="9" customFormat="1" ht="23.25" customHeight="1" x14ac:dyDescent="0.2">
      <c r="A28" s="43" t="s">
        <v>80</v>
      </c>
      <c r="B28" s="46" t="s">
        <v>38</v>
      </c>
      <c r="C28" s="20" t="s">
        <v>65</v>
      </c>
      <c r="D28" s="20" t="s">
        <v>66</v>
      </c>
      <c r="E28" s="23"/>
      <c r="F28" s="22"/>
      <c r="G28" s="23">
        <v>3</v>
      </c>
      <c r="H28" s="23"/>
      <c r="I28" s="23"/>
      <c r="J28" s="23"/>
      <c r="K28" s="23"/>
      <c r="L28" s="23">
        <v>1</v>
      </c>
    </row>
    <row r="29" spans="1:12" s="9" customFormat="1" ht="23.25" customHeight="1" x14ac:dyDescent="0.2">
      <c r="A29" s="44"/>
      <c r="B29" s="47"/>
      <c r="C29" s="20" t="s">
        <v>67</v>
      </c>
      <c r="D29" s="21" t="s">
        <v>68</v>
      </c>
      <c r="E29" s="22"/>
      <c r="F29" s="22"/>
      <c r="G29" s="23">
        <v>3</v>
      </c>
      <c r="H29" s="23"/>
      <c r="I29" s="23"/>
      <c r="J29" s="23"/>
      <c r="K29" s="23"/>
      <c r="L29" s="23">
        <v>1</v>
      </c>
    </row>
    <row r="30" spans="1:12" s="9" customFormat="1" ht="23.25" customHeight="1" x14ac:dyDescent="0.2">
      <c r="A30" s="44"/>
      <c r="B30" s="47"/>
      <c r="C30" s="20" t="s">
        <v>69</v>
      </c>
      <c r="D30" s="21" t="s">
        <v>70</v>
      </c>
      <c r="E30" s="22"/>
      <c r="F30" s="22"/>
      <c r="G30" s="23">
        <v>3</v>
      </c>
      <c r="H30" s="23">
        <v>60</v>
      </c>
      <c r="I30" s="23" t="s">
        <v>71</v>
      </c>
      <c r="J30" s="23"/>
      <c r="K30" s="23"/>
      <c r="L30" s="23">
        <v>1</v>
      </c>
    </row>
    <row r="31" spans="1:12" s="8" customFormat="1" ht="23.25" customHeight="1" x14ac:dyDescent="0.2">
      <c r="A31" s="45"/>
      <c r="B31" s="48"/>
      <c r="C31" s="49" t="s">
        <v>26</v>
      </c>
      <c r="D31" s="49"/>
      <c r="E31" s="12"/>
      <c r="F31" s="13"/>
      <c r="G31" s="13">
        <f>SUM(G28:G30)</f>
        <v>9</v>
      </c>
      <c r="H31" s="13">
        <f>SUM(H28:H30)</f>
        <v>60</v>
      </c>
      <c r="I31" s="13">
        <v>1</v>
      </c>
      <c r="J31" s="13"/>
      <c r="K31" s="13"/>
      <c r="L31" s="13">
        <f>SUM(L28:L30)</f>
        <v>3</v>
      </c>
    </row>
    <row r="32" spans="1:12" s="8" customFormat="1" ht="23.25" customHeight="1" x14ac:dyDescent="0.2">
      <c r="A32" s="35" t="s">
        <v>81</v>
      </c>
      <c r="B32" s="38" t="s">
        <v>38</v>
      </c>
      <c r="C32" s="25" t="s">
        <v>73</v>
      </c>
      <c r="D32" s="25" t="s">
        <v>74</v>
      </c>
      <c r="E32" s="26"/>
      <c r="F32" s="26"/>
      <c r="G32" s="26">
        <v>9</v>
      </c>
      <c r="H32" s="30">
        <v>600</v>
      </c>
      <c r="I32" s="30" t="s">
        <v>84</v>
      </c>
      <c r="J32" s="10"/>
      <c r="K32" s="10"/>
      <c r="L32" s="10"/>
    </row>
    <row r="33" spans="1:12" s="8" customFormat="1" ht="23.25" customHeight="1" x14ac:dyDescent="0.2">
      <c r="A33" s="36"/>
      <c r="B33" s="39"/>
      <c r="C33" s="25" t="s">
        <v>75</v>
      </c>
      <c r="D33" s="25" t="s">
        <v>76</v>
      </c>
      <c r="E33" s="26"/>
      <c r="F33" s="10"/>
      <c r="G33" s="10">
        <v>0</v>
      </c>
      <c r="H33" s="10"/>
      <c r="I33" s="10"/>
      <c r="J33" s="10"/>
      <c r="K33" s="10"/>
      <c r="L33" s="10"/>
    </row>
    <row r="34" spans="1:12" s="9" customFormat="1" ht="23.25" customHeight="1" x14ac:dyDescent="0.2">
      <c r="A34" s="37"/>
      <c r="B34" s="40"/>
      <c r="C34" s="41" t="s">
        <v>26</v>
      </c>
      <c r="D34" s="41"/>
      <c r="E34" s="11"/>
      <c r="F34" s="14"/>
      <c r="G34" s="10">
        <f>SUM(G32:G33)</f>
        <v>9</v>
      </c>
      <c r="H34" s="10">
        <f>SUM(H32:H33)</f>
        <v>600</v>
      </c>
      <c r="I34" s="14">
        <v>1</v>
      </c>
      <c r="J34" s="14"/>
      <c r="K34" s="14"/>
      <c r="L34" s="14"/>
    </row>
    <row r="35" spans="1:12" s="8" customFormat="1" ht="23.25" customHeight="1" x14ac:dyDescent="0.2">
      <c r="A35" s="42" t="s">
        <v>77</v>
      </c>
      <c r="B35" s="42"/>
      <c r="C35" s="42"/>
      <c r="D35" s="42"/>
      <c r="E35" s="33"/>
      <c r="F35" s="13">
        <f>SUM(F7,F12,F17,F22,F27)</f>
        <v>60</v>
      </c>
      <c r="G35" s="13">
        <f>SUM(G22,G27,G31,G34)</f>
        <v>30</v>
      </c>
      <c r="H35" s="13">
        <f>SUM(H7,H12,H17,H22,H27,H31,H34)</f>
        <v>878</v>
      </c>
      <c r="I35" s="13">
        <v>9</v>
      </c>
      <c r="J35" s="13"/>
      <c r="K35" s="13"/>
      <c r="L35" s="13">
        <f>SUM(L7,L12,L17,L22,L27,L31)</f>
        <v>18</v>
      </c>
    </row>
  </sheetData>
  <mergeCells count="23">
    <mergeCell ref="A18:A22"/>
    <mergeCell ref="B18:B22"/>
    <mergeCell ref="C22:D22"/>
    <mergeCell ref="B13:B17"/>
    <mergeCell ref="A1:L1"/>
    <mergeCell ref="C12:D12"/>
    <mergeCell ref="C17:D17"/>
    <mergeCell ref="A32:A34"/>
    <mergeCell ref="B32:B34"/>
    <mergeCell ref="C34:D34"/>
    <mergeCell ref="A35:D35"/>
    <mergeCell ref="C7:D7"/>
    <mergeCell ref="A3:A7"/>
    <mergeCell ref="B3:B7"/>
    <mergeCell ref="A8:A12"/>
    <mergeCell ref="B8:B12"/>
    <mergeCell ref="A13:A17"/>
    <mergeCell ref="C27:D27"/>
    <mergeCell ref="A28:A31"/>
    <mergeCell ref="B28:B31"/>
    <mergeCell ref="C31:D31"/>
    <mergeCell ref="A23:A27"/>
    <mergeCell ref="B23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213" zoomScaleNormal="213" workbookViewId="0">
      <selection activeCell="C21" sqref="C21"/>
    </sheetView>
  </sheetViews>
  <sheetFormatPr baseColWidth="10" defaultColWidth="41.1640625" defaultRowHeight="23.25" customHeight="1" x14ac:dyDescent="0.2"/>
  <cols>
    <col min="1" max="1" width="21.5" style="3" customWidth="1"/>
    <col min="2" max="2" width="22.5" style="2" customWidth="1"/>
    <col min="3" max="3" width="13.1640625" style="4" customWidth="1"/>
    <col min="4" max="4" width="69" style="3" customWidth="1"/>
    <col min="5" max="5" width="19" style="3" customWidth="1"/>
    <col min="6" max="6" width="16.5" style="2" customWidth="1"/>
    <col min="7" max="7" width="20.83203125" style="2" customWidth="1"/>
    <col min="8" max="8" width="24.1640625" style="2" customWidth="1"/>
    <col min="9" max="9" width="25.5" style="2" customWidth="1"/>
    <col min="10" max="10" width="26.6640625" style="2" customWidth="1"/>
    <col min="11" max="11" width="22.83203125" style="2" customWidth="1"/>
    <col min="12" max="12" width="20.33203125" style="2" customWidth="1"/>
    <col min="13" max="16384" width="41.1640625" style="1"/>
  </cols>
  <sheetData>
    <row r="1" spans="1:12" ht="23.25" customHeight="1" x14ac:dyDescent="0.2">
      <c r="A1" s="50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8" customFormat="1" ht="42" customHeight="1" x14ac:dyDescent="0.2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7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s="9" customFormat="1" ht="23.25" customHeight="1" x14ac:dyDescent="0.2">
      <c r="A3" s="43" t="s">
        <v>44</v>
      </c>
      <c r="B3" s="46" t="s">
        <v>12</v>
      </c>
      <c r="C3" s="20" t="s">
        <v>13</v>
      </c>
      <c r="D3" s="21" t="s">
        <v>14</v>
      </c>
      <c r="E3" s="22"/>
      <c r="F3" s="22">
        <v>3</v>
      </c>
      <c r="G3" s="23"/>
      <c r="H3" s="23"/>
      <c r="I3" s="23" t="s">
        <v>15</v>
      </c>
      <c r="J3" s="23"/>
      <c r="K3" s="23"/>
      <c r="L3" s="23">
        <v>1</v>
      </c>
    </row>
    <row r="4" spans="1:12" s="9" customFormat="1" ht="23.25" customHeight="1" x14ac:dyDescent="0.2">
      <c r="A4" s="44"/>
      <c r="B4" s="47"/>
      <c r="C4" s="21" t="s">
        <v>16</v>
      </c>
      <c r="D4" s="21" t="s">
        <v>17</v>
      </c>
      <c r="E4" s="22"/>
      <c r="F4" s="22">
        <v>3</v>
      </c>
      <c r="G4" s="23"/>
      <c r="H4" s="23"/>
      <c r="I4" s="23" t="s">
        <v>18</v>
      </c>
      <c r="J4" s="23"/>
      <c r="K4" s="23"/>
      <c r="L4" s="23">
        <v>1</v>
      </c>
    </row>
    <row r="5" spans="1:12" s="9" customFormat="1" ht="23.25" customHeight="1" x14ac:dyDescent="0.2">
      <c r="A5" s="44"/>
      <c r="B5" s="47"/>
      <c r="C5" s="21" t="s">
        <v>19</v>
      </c>
      <c r="D5" s="21" t="s">
        <v>20</v>
      </c>
      <c r="E5" s="22" t="s">
        <v>21</v>
      </c>
      <c r="F5" s="22">
        <v>3</v>
      </c>
      <c r="G5" s="23"/>
      <c r="H5" s="23">
        <v>10</v>
      </c>
      <c r="I5" s="23" t="s">
        <v>22</v>
      </c>
      <c r="J5" s="23"/>
      <c r="K5" s="23"/>
      <c r="L5" s="23">
        <v>1</v>
      </c>
    </row>
    <row r="6" spans="1:12" s="9" customFormat="1" ht="38.25" customHeight="1" x14ac:dyDescent="0.2">
      <c r="A6" s="44"/>
      <c r="B6" s="47"/>
      <c r="C6" s="21" t="s">
        <v>23</v>
      </c>
      <c r="D6" s="21" t="s">
        <v>24</v>
      </c>
      <c r="E6" s="22"/>
      <c r="F6" s="22">
        <v>3</v>
      </c>
      <c r="G6" s="23"/>
      <c r="H6" s="23">
        <v>10</v>
      </c>
      <c r="I6" s="23"/>
      <c r="J6" s="23"/>
      <c r="K6" s="23"/>
      <c r="L6" s="23">
        <v>1</v>
      </c>
    </row>
    <row r="7" spans="1:12" s="8" customFormat="1" ht="23.25" customHeight="1" x14ac:dyDescent="0.2">
      <c r="A7" s="45"/>
      <c r="B7" s="48"/>
      <c r="C7" s="49" t="s">
        <v>26</v>
      </c>
      <c r="D7" s="49"/>
      <c r="E7" s="12"/>
      <c r="F7" s="13">
        <f>SUM(F3:F6)</f>
        <v>12</v>
      </c>
      <c r="G7" s="13"/>
      <c r="H7" s="13">
        <f>SUM(H5:H6)</f>
        <v>20</v>
      </c>
      <c r="I7" s="13"/>
      <c r="J7" s="13"/>
      <c r="K7" s="13"/>
      <c r="L7" s="13">
        <f>SUM(L3:L6)</f>
        <v>4</v>
      </c>
    </row>
    <row r="8" spans="1:12" s="9" customFormat="1" ht="23.25" customHeight="1" x14ac:dyDescent="0.2">
      <c r="A8" s="35" t="s">
        <v>54</v>
      </c>
      <c r="B8" s="38" t="s">
        <v>28</v>
      </c>
      <c r="C8" s="24" t="s">
        <v>29</v>
      </c>
      <c r="D8" s="25" t="s">
        <v>30</v>
      </c>
      <c r="E8" s="26"/>
      <c r="F8" s="26">
        <v>3</v>
      </c>
      <c r="G8" s="14"/>
      <c r="H8" s="14"/>
      <c r="I8" s="14"/>
      <c r="J8" s="14"/>
      <c r="K8" s="14"/>
      <c r="L8" s="14">
        <v>1</v>
      </c>
    </row>
    <row r="9" spans="1:12" s="9" customFormat="1" ht="23.25" customHeight="1" x14ac:dyDescent="0.2">
      <c r="A9" s="36"/>
      <c r="B9" s="39"/>
      <c r="C9" s="24" t="s">
        <v>31</v>
      </c>
      <c r="D9" s="25" t="s">
        <v>32</v>
      </c>
      <c r="E9" s="26"/>
      <c r="F9" s="26">
        <v>3</v>
      </c>
      <c r="G9" s="14"/>
      <c r="H9" s="14"/>
      <c r="I9" s="14"/>
      <c r="J9" s="14"/>
      <c r="K9" s="14"/>
      <c r="L9" s="14">
        <v>1</v>
      </c>
    </row>
    <row r="10" spans="1:12" s="9" customFormat="1" ht="23.25" customHeight="1" x14ac:dyDescent="0.2">
      <c r="A10" s="36"/>
      <c r="B10" s="39"/>
      <c r="C10" s="27" t="s">
        <v>33</v>
      </c>
      <c r="D10" s="27" t="s">
        <v>34</v>
      </c>
      <c r="E10" s="28"/>
      <c r="F10" s="26">
        <v>3</v>
      </c>
      <c r="G10" s="14"/>
      <c r="H10" s="14">
        <v>10</v>
      </c>
      <c r="I10" s="14"/>
      <c r="J10" s="14"/>
      <c r="K10" s="14"/>
      <c r="L10" s="14">
        <v>1</v>
      </c>
    </row>
    <row r="11" spans="1:12" s="9" customFormat="1" ht="23.25" customHeight="1" x14ac:dyDescent="0.2">
      <c r="A11" s="36"/>
      <c r="B11" s="39"/>
      <c r="C11" s="24" t="s">
        <v>35</v>
      </c>
      <c r="D11" s="54" t="s">
        <v>36</v>
      </c>
      <c r="E11" s="26" t="s">
        <v>37</v>
      </c>
      <c r="F11" s="26">
        <v>3</v>
      </c>
      <c r="G11" s="14"/>
      <c r="H11" s="14">
        <v>10</v>
      </c>
      <c r="I11" s="14"/>
      <c r="J11" s="14"/>
      <c r="K11" s="14"/>
      <c r="L11" s="14">
        <v>1</v>
      </c>
    </row>
    <row r="12" spans="1:12" s="9" customFormat="1" ht="23.25" customHeight="1" x14ac:dyDescent="0.2">
      <c r="A12" s="36"/>
      <c r="B12" s="39"/>
      <c r="C12" s="24"/>
      <c r="D12" s="25" t="s">
        <v>25</v>
      </c>
      <c r="E12" s="26"/>
      <c r="F12" s="26">
        <v>3</v>
      </c>
      <c r="G12" s="14"/>
      <c r="H12" s="14"/>
      <c r="I12" s="14"/>
      <c r="J12" s="14"/>
      <c r="K12" s="14"/>
      <c r="L12" s="14"/>
    </row>
    <row r="13" spans="1:12" s="8" customFormat="1" ht="23.25" customHeight="1" x14ac:dyDescent="0.2">
      <c r="A13" s="37"/>
      <c r="B13" s="40"/>
      <c r="C13" s="41" t="s">
        <v>26</v>
      </c>
      <c r="D13" s="41"/>
      <c r="E13" s="11"/>
      <c r="F13" s="10">
        <f>SUM(F8:F12)</f>
        <v>15</v>
      </c>
      <c r="G13" s="10"/>
      <c r="H13" s="10">
        <f>SUM(H8:H11)</f>
        <v>20</v>
      </c>
      <c r="I13" s="10"/>
      <c r="J13" s="10"/>
      <c r="K13" s="10"/>
      <c r="L13" s="10">
        <f>SUM(L8:L11)</f>
        <v>4</v>
      </c>
    </row>
    <row r="14" spans="1:12" s="9" customFormat="1" ht="23.25" customHeight="1" x14ac:dyDescent="0.2">
      <c r="A14" s="49" t="s">
        <v>79</v>
      </c>
      <c r="B14" s="52" t="s">
        <v>38</v>
      </c>
      <c r="C14" s="20" t="s">
        <v>39</v>
      </c>
      <c r="D14" s="21" t="s">
        <v>40</v>
      </c>
      <c r="E14" s="22"/>
      <c r="F14" s="22">
        <v>3</v>
      </c>
      <c r="G14" s="23"/>
      <c r="H14" s="23"/>
      <c r="I14" s="23"/>
      <c r="J14" s="23"/>
      <c r="K14" s="23"/>
      <c r="L14" s="23">
        <v>1</v>
      </c>
    </row>
    <row r="15" spans="1:12" s="9" customFormat="1" ht="23.25" customHeight="1" x14ac:dyDescent="0.2">
      <c r="A15" s="49"/>
      <c r="B15" s="52"/>
      <c r="C15" s="20" t="s">
        <v>41</v>
      </c>
      <c r="D15" s="21" t="s">
        <v>42</v>
      </c>
      <c r="E15" s="22"/>
      <c r="F15" s="22">
        <v>3</v>
      </c>
      <c r="G15" s="23">
        <v>3</v>
      </c>
      <c r="H15" s="23"/>
      <c r="I15" s="23"/>
      <c r="J15" s="23"/>
      <c r="K15" s="23"/>
      <c r="L15" s="23">
        <v>1</v>
      </c>
    </row>
    <row r="16" spans="1:12" s="9" customFormat="1" ht="23.25" customHeight="1" x14ac:dyDescent="0.2">
      <c r="A16" s="49"/>
      <c r="B16" s="52"/>
      <c r="C16" s="20"/>
      <c r="D16" s="21" t="s">
        <v>43</v>
      </c>
      <c r="E16" s="22"/>
      <c r="F16" s="22">
        <v>3</v>
      </c>
      <c r="G16" s="23"/>
      <c r="H16" s="23"/>
      <c r="I16" s="23"/>
      <c r="J16" s="23"/>
      <c r="K16" s="23"/>
      <c r="L16" s="23"/>
    </row>
    <row r="17" spans="1:13" s="9" customFormat="1" ht="23.25" customHeight="1" x14ac:dyDescent="0.2">
      <c r="A17" s="49"/>
      <c r="B17" s="52"/>
      <c r="C17" s="49" t="s">
        <v>26</v>
      </c>
      <c r="D17" s="49"/>
      <c r="E17" s="12"/>
      <c r="F17" s="13">
        <f>SUM(F14:F16)</f>
        <v>9</v>
      </c>
      <c r="G17" s="13">
        <f>SUM(G15:G16)</f>
        <v>3</v>
      </c>
      <c r="H17" s="23"/>
      <c r="I17" s="23"/>
      <c r="J17" s="23"/>
      <c r="K17" s="23"/>
      <c r="L17" s="13">
        <f>SUM(L14:L16)</f>
        <v>2</v>
      </c>
    </row>
    <row r="18" spans="1:13" s="9" customFormat="1" ht="36.75" customHeight="1" x14ac:dyDescent="0.2">
      <c r="A18" s="41" t="s">
        <v>64</v>
      </c>
      <c r="B18" s="53" t="s">
        <v>45</v>
      </c>
      <c r="C18" s="24" t="s">
        <v>46</v>
      </c>
      <c r="D18" s="25" t="s">
        <v>47</v>
      </c>
      <c r="E18" s="26"/>
      <c r="F18" s="26">
        <v>3</v>
      </c>
      <c r="G18" s="14">
        <v>3</v>
      </c>
      <c r="H18" s="14">
        <v>60</v>
      </c>
      <c r="I18" s="14" t="s">
        <v>48</v>
      </c>
      <c r="J18" s="14"/>
      <c r="K18" s="14"/>
      <c r="L18" s="14">
        <v>1</v>
      </c>
    </row>
    <row r="19" spans="1:13" s="9" customFormat="1" ht="23.25" customHeight="1" x14ac:dyDescent="0.2">
      <c r="A19" s="41"/>
      <c r="B19" s="53"/>
      <c r="C19" s="24" t="s">
        <v>49</v>
      </c>
      <c r="D19" s="25" t="s">
        <v>50</v>
      </c>
      <c r="E19" s="26"/>
      <c r="F19" s="26">
        <v>3</v>
      </c>
      <c r="G19" s="14"/>
      <c r="H19" s="14">
        <v>20</v>
      </c>
      <c r="I19" s="14" t="s">
        <v>51</v>
      </c>
      <c r="J19" s="14"/>
      <c r="K19" s="14"/>
      <c r="L19" s="14">
        <v>1</v>
      </c>
    </row>
    <row r="20" spans="1:13" s="9" customFormat="1" ht="23.25" customHeight="1" x14ac:dyDescent="0.2">
      <c r="A20" s="41"/>
      <c r="B20" s="53"/>
      <c r="C20" s="24"/>
      <c r="D20" s="25" t="s">
        <v>52</v>
      </c>
      <c r="E20" s="26"/>
      <c r="F20" s="26">
        <v>3</v>
      </c>
      <c r="G20" s="14"/>
      <c r="H20" s="14"/>
      <c r="I20" s="14"/>
      <c r="J20" s="14"/>
      <c r="K20" s="14"/>
      <c r="L20" s="14"/>
    </row>
    <row r="21" spans="1:13" s="9" customFormat="1" ht="23.25" customHeight="1" x14ac:dyDescent="0.2">
      <c r="A21" s="41"/>
      <c r="B21" s="53"/>
      <c r="C21" s="24"/>
      <c r="D21" s="15" t="s">
        <v>53</v>
      </c>
      <c r="E21" s="16"/>
      <c r="F21" s="26">
        <v>3</v>
      </c>
      <c r="G21" s="14"/>
      <c r="H21" s="14"/>
      <c r="I21" s="14"/>
      <c r="J21" s="14"/>
      <c r="K21" s="14"/>
      <c r="L21" s="14"/>
    </row>
    <row r="22" spans="1:13" s="8" customFormat="1" ht="23.25" customHeight="1" x14ac:dyDescent="0.2">
      <c r="A22" s="41"/>
      <c r="B22" s="53"/>
      <c r="C22" s="41" t="s">
        <v>26</v>
      </c>
      <c r="D22" s="41"/>
      <c r="E22" s="11"/>
      <c r="F22" s="10">
        <f>SUM(F18:F21)</f>
        <v>12</v>
      </c>
      <c r="G22" s="10">
        <f>SUM(G18:G21)</f>
        <v>3</v>
      </c>
      <c r="H22" s="10">
        <f>SUM(H18:H21)</f>
        <v>80</v>
      </c>
      <c r="I22" s="10"/>
      <c r="J22" s="10"/>
      <c r="K22" s="10"/>
      <c r="L22" s="10">
        <f>SUM(L18:L21)</f>
        <v>2</v>
      </c>
    </row>
    <row r="23" spans="1:13" s="17" customFormat="1" ht="23.25" customHeight="1" x14ac:dyDescent="0.2">
      <c r="A23" s="43" t="s">
        <v>72</v>
      </c>
      <c r="B23" s="46" t="s">
        <v>55</v>
      </c>
      <c r="C23" s="21" t="s">
        <v>56</v>
      </c>
      <c r="D23" s="21" t="s">
        <v>57</v>
      </c>
      <c r="E23" s="22"/>
      <c r="F23" s="22">
        <v>3</v>
      </c>
      <c r="G23" s="23">
        <v>3</v>
      </c>
      <c r="H23" s="23"/>
      <c r="I23" s="23"/>
      <c r="J23" s="23"/>
      <c r="K23" s="23"/>
      <c r="L23" s="23">
        <v>1</v>
      </c>
      <c r="M23" s="9"/>
    </row>
    <row r="24" spans="1:13" s="17" customFormat="1" ht="23.25" customHeight="1" x14ac:dyDescent="0.2">
      <c r="A24" s="44"/>
      <c r="B24" s="47"/>
      <c r="C24" s="21" t="s">
        <v>58</v>
      </c>
      <c r="D24" s="21" t="s">
        <v>59</v>
      </c>
      <c r="E24" s="22"/>
      <c r="F24" s="22">
        <v>3</v>
      </c>
      <c r="G24" s="23"/>
      <c r="H24" s="23">
        <v>49</v>
      </c>
      <c r="I24" s="23"/>
      <c r="J24" s="23"/>
      <c r="K24" s="23"/>
      <c r="L24" s="23">
        <v>1</v>
      </c>
      <c r="M24" s="9"/>
    </row>
    <row r="25" spans="1:13" s="17" customFormat="1" ht="23.25" customHeight="1" x14ac:dyDescent="0.2">
      <c r="A25" s="44"/>
      <c r="B25" s="47"/>
      <c r="C25" s="21" t="s">
        <v>60</v>
      </c>
      <c r="D25" s="21" t="s">
        <v>61</v>
      </c>
      <c r="E25" s="22"/>
      <c r="F25" s="22">
        <v>3</v>
      </c>
      <c r="G25" s="23">
        <v>3</v>
      </c>
      <c r="H25" s="23">
        <v>49</v>
      </c>
      <c r="I25" s="23" t="s">
        <v>62</v>
      </c>
      <c r="J25" s="23"/>
      <c r="K25" s="23"/>
      <c r="L25" s="23">
        <v>1</v>
      </c>
      <c r="M25" s="9"/>
    </row>
    <row r="26" spans="1:13" s="17" customFormat="1" ht="23.25" customHeight="1" x14ac:dyDescent="0.2">
      <c r="A26" s="44"/>
      <c r="B26" s="47"/>
      <c r="C26" s="21"/>
      <c r="D26" s="21" t="s">
        <v>63</v>
      </c>
      <c r="E26" s="22"/>
      <c r="F26" s="22">
        <v>3</v>
      </c>
      <c r="G26" s="23"/>
      <c r="H26" s="23"/>
      <c r="I26" s="23"/>
      <c r="J26" s="23"/>
      <c r="K26" s="23"/>
      <c r="L26" s="23"/>
      <c r="M26" s="9"/>
    </row>
    <row r="27" spans="1:13" s="18" customFormat="1" ht="23.25" customHeight="1" x14ac:dyDescent="0.2">
      <c r="A27" s="45"/>
      <c r="B27" s="48"/>
      <c r="C27" s="49" t="s">
        <v>26</v>
      </c>
      <c r="D27" s="49"/>
      <c r="E27" s="12"/>
      <c r="F27" s="13">
        <f>SUM(F23:F26)</f>
        <v>12</v>
      </c>
      <c r="G27" s="13">
        <f>SUM(G23:G26)</f>
        <v>6</v>
      </c>
      <c r="H27" s="13">
        <f>SUM(H23:H26)</f>
        <v>98</v>
      </c>
      <c r="I27" s="13"/>
      <c r="J27" s="13"/>
      <c r="K27" s="13"/>
      <c r="L27" s="13">
        <f>SUM(L23:L26)</f>
        <v>3</v>
      </c>
      <c r="M27" s="8"/>
    </row>
    <row r="28" spans="1:13" s="9" customFormat="1" ht="23.25" customHeight="1" x14ac:dyDescent="0.2">
      <c r="A28" s="35" t="s">
        <v>80</v>
      </c>
      <c r="B28" s="38" t="s">
        <v>38</v>
      </c>
      <c r="C28" s="24" t="s">
        <v>65</v>
      </c>
      <c r="D28" s="24" t="s">
        <v>66</v>
      </c>
      <c r="E28" s="14"/>
      <c r="F28" s="26"/>
      <c r="G28" s="14">
        <v>3</v>
      </c>
      <c r="H28" s="14"/>
      <c r="I28" s="14"/>
      <c r="J28" s="14"/>
      <c r="K28" s="14"/>
      <c r="L28" s="14">
        <v>1</v>
      </c>
    </row>
    <row r="29" spans="1:13" s="9" customFormat="1" ht="23.25" customHeight="1" x14ac:dyDescent="0.2">
      <c r="A29" s="36"/>
      <c r="B29" s="39"/>
      <c r="C29" s="24" t="s">
        <v>67</v>
      </c>
      <c r="D29" s="25" t="s">
        <v>68</v>
      </c>
      <c r="E29" s="26"/>
      <c r="F29" s="26"/>
      <c r="G29" s="14">
        <v>3</v>
      </c>
      <c r="H29" s="14"/>
      <c r="I29" s="14"/>
      <c r="J29" s="14"/>
      <c r="K29" s="14"/>
      <c r="L29" s="14">
        <v>1</v>
      </c>
    </row>
    <row r="30" spans="1:13" s="9" customFormat="1" ht="23.25" customHeight="1" x14ac:dyDescent="0.2">
      <c r="A30" s="36"/>
      <c r="B30" s="39"/>
      <c r="C30" s="24" t="s">
        <v>69</v>
      </c>
      <c r="D30" s="25" t="s">
        <v>70</v>
      </c>
      <c r="E30" s="26"/>
      <c r="F30" s="26"/>
      <c r="G30" s="14">
        <v>3</v>
      </c>
      <c r="H30" s="14">
        <v>60</v>
      </c>
      <c r="I30" s="14" t="s">
        <v>71</v>
      </c>
      <c r="J30" s="14"/>
      <c r="K30" s="14"/>
      <c r="L30" s="14">
        <v>1</v>
      </c>
    </row>
    <row r="31" spans="1:13" s="8" customFormat="1" ht="23.25" customHeight="1" x14ac:dyDescent="0.2">
      <c r="A31" s="37"/>
      <c r="B31" s="40"/>
      <c r="C31" s="41" t="s">
        <v>26</v>
      </c>
      <c r="D31" s="41"/>
      <c r="E31" s="11"/>
      <c r="F31" s="10"/>
      <c r="G31" s="10">
        <f>SUM(G28:G30)</f>
        <v>9</v>
      </c>
      <c r="H31" s="10">
        <f>SUM(H28:H30)</f>
        <v>60</v>
      </c>
      <c r="I31" s="10"/>
      <c r="J31" s="10"/>
      <c r="K31" s="10"/>
      <c r="L31" s="10">
        <f>SUM(L28:L30)</f>
        <v>3</v>
      </c>
    </row>
    <row r="32" spans="1:13" s="8" customFormat="1" ht="23.25" customHeight="1" x14ac:dyDescent="0.2">
      <c r="A32" s="43" t="s">
        <v>81</v>
      </c>
      <c r="B32" s="46" t="s">
        <v>38</v>
      </c>
      <c r="C32" s="21" t="s">
        <v>73</v>
      </c>
      <c r="D32" s="21" t="s">
        <v>74</v>
      </c>
      <c r="E32" s="22"/>
      <c r="F32" s="22"/>
      <c r="G32" s="22">
        <v>9</v>
      </c>
      <c r="H32" s="13">
        <v>600</v>
      </c>
      <c r="I32" s="34" t="s">
        <v>84</v>
      </c>
      <c r="J32" s="13"/>
      <c r="K32" s="13"/>
      <c r="L32" s="13"/>
    </row>
    <row r="33" spans="1:12" s="8" customFormat="1" ht="23.25" customHeight="1" x14ac:dyDescent="0.2">
      <c r="A33" s="44"/>
      <c r="B33" s="47"/>
      <c r="C33" s="21" t="s">
        <v>75</v>
      </c>
      <c r="D33" s="21" t="s">
        <v>76</v>
      </c>
      <c r="E33" s="22"/>
      <c r="F33" s="13"/>
      <c r="G33" s="13">
        <v>0</v>
      </c>
      <c r="H33" s="13"/>
      <c r="I33" s="13"/>
      <c r="J33" s="13"/>
      <c r="K33" s="13"/>
      <c r="L33" s="13"/>
    </row>
    <row r="34" spans="1:12" s="9" customFormat="1" ht="23.25" customHeight="1" x14ac:dyDescent="0.2">
      <c r="A34" s="45"/>
      <c r="B34" s="48"/>
      <c r="C34" s="49" t="s">
        <v>26</v>
      </c>
      <c r="D34" s="49"/>
      <c r="E34" s="12"/>
      <c r="F34" s="23"/>
      <c r="G34" s="13">
        <f>SUM(G32:G33)</f>
        <v>9</v>
      </c>
      <c r="H34" s="13">
        <f>SUM(H32:H33)</f>
        <v>600</v>
      </c>
      <c r="I34" s="23"/>
      <c r="J34" s="23"/>
      <c r="K34" s="23"/>
      <c r="L34" s="23"/>
    </row>
    <row r="35" spans="1:12" s="8" customFormat="1" ht="23.25" customHeight="1" x14ac:dyDescent="0.2">
      <c r="A35" s="51" t="s">
        <v>77</v>
      </c>
      <c r="B35" s="51"/>
      <c r="C35" s="51"/>
      <c r="D35" s="51"/>
      <c r="E35" s="19"/>
      <c r="F35" s="10">
        <f>SUM(F27,F22,F17,F13,F7)</f>
        <v>60</v>
      </c>
      <c r="G35" s="10">
        <f>SUM(G17, G34,G31,G27,G22)</f>
        <v>30</v>
      </c>
      <c r="H35" s="10">
        <f>SUM(H7,H13,H22,H27,H31,H34)</f>
        <v>878</v>
      </c>
      <c r="I35" s="10">
        <v>9</v>
      </c>
      <c r="J35" s="10"/>
      <c r="K35" s="10"/>
      <c r="L35" s="10">
        <f>SUM(L7,L13,L17,L22,L27,L31)</f>
        <v>18</v>
      </c>
    </row>
  </sheetData>
  <mergeCells count="23">
    <mergeCell ref="C31:D31"/>
    <mergeCell ref="A8:A13"/>
    <mergeCell ref="A3:A7"/>
    <mergeCell ref="B3:B7"/>
    <mergeCell ref="C34:D34"/>
    <mergeCell ref="A28:A31"/>
    <mergeCell ref="B28:B31"/>
    <mergeCell ref="A1:L1"/>
    <mergeCell ref="A35:D35"/>
    <mergeCell ref="C7:D7"/>
    <mergeCell ref="C17:D17"/>
    <mergeCell ref="C13:D13"/>
    <mergeCell ref="C22:D22"/>
    <mergeCell ref="A23:A27"/>
    <mergeCell ref="B23:B27"/>
    <mergeCell ref="C27:D27"/>
    <mergeCell ref="A14:A17"/>
    <mergeCell ref="B14:B17"/>
    <mergeCell ref="A18:A22"/>
    <mergeCell ref="B18:B22"/>
    <mergeCell ref="A32:A34"/>
    <mergeCell ref="B32:B34"/>
    <mergeCell ref="B8:B13"/>
  </mergeCells>
  <phoneticPr fontId="4" type="noConversion"/>
  <pageMargins left="0" right="0" top="0.25" bottom="0.25" header="0" footer="0"/>
  <pageSetup scale="39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580DA794158489BA8BBACDD830F44" ma:contentTypeVersion="14" ma:contentTypeDescription="Create a new document." ma:contentTypeScope="" ma:versionID="10c4851e23012b11801e094ab04b8a7e">
  <xsd:schema xmlns:xsd="http://www.w3.org/2001/XMLSchema" xmlns:xs="http://www.w3.org/2001/XMLSchema" xmlns:p="http://schemas.microsoft.com/office/2006/metadata/properties" xmlns:ns2="32618840-9068-4c93-a07d-906f57ce835c" xmlns:ns3="eba4352a-c581-4f92-8f84-bb7f7d0f070c" targetNamespace="http://schemas.microsoft.com/office/2006/metadata/properties" ma:root="true" ma:fieldsID="eeb91a02168242bfbbed97e35b32b2f9" ns2:_="" ns3:_="">
    <xsd:import namespace="32618840-9068-4c93-a07d-906f57ce835c"/>
    <xsd:import namespace="eba4352a-c581-4f92-8f84-bb7f7d0f0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18840-9068-4c93-a07d-906f57ce8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4352a-c581-4f92-8f84-bb7f7d0f0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24505-E6F2-41AB-B6AC-649565CA7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884E3-7AEA-404B-99A5-4EF026BE2D27}">
  <ds:schemaRefs>
    <ds:schemaRef ds:uri="http://purl.org/dc/dcmitype/"/>
    <ds:schemaRef ds:uri="http://schemas.microsoft.com/office/2006/documentManagement/types"/>
    <ds:schemaRef ds:uri="eba4352a-c581-4f92-8f84-bb7f7d0f070c"/>
    <ds:schemaRef ds:uri="http://schemas.microsoft.com/office/2006/metadata/properties"/>
    <ds:schemaRef ds:uri="32618840-9068-4c93-a07d-906f57ce835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35A4E93-4165-4D09-9E46-459F31F8B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18840-9068-4c93-a07d-906f57ce835c"/>
    <ds:schemaRef ds:uri="eba4352a-c581-4f92-8f84-bb7f7d0f0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Spring 25 Admits</vt:lpstr>
      <vt:lpstr>Fall 25 Admits</vt:lpstr>
    </vt:vector>
  </TitlesOfParts>
  <Manager/>
  <Company>Florida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Cappellini, Rebecca</dc:creator>
  <cp:keywords/>
  <dc:description/>
  <cp:lastModifiedBy>George Green</cp:lastModifiedBy>
  <cp:revision/>
  <dcterms:created xsi:type="dcterms:W3CDTF">2017-01-17T21:29:50Z</dcterms:created>
  <dcterms:modified xsi:type="dcterms:W3CDTF">2025-04-24T18:31:03Z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0x010100357580DA794158489BA8BBACDD830F44</vt:lpwstr>
  </property>
  <property fmtid="{D5CDD505-2E9C-101B-9397-08002B2CF9AE}" pid="3" name="Order">
    <vt:r8>120100</vt:r8>
  </property>
  <property fmtid="{D5CDD505-2E9C-101B-9397-08002B2CF9AE}" pid="4" name="ComplianceAssetId">
    <vt:lpwstr/>
  </property>
  <property fmtid="{D5CDD505-2E9C-101B-9397-08002B2CF9AE}" pid="5" name="AuthorIds_UIVersion_1024">
    <vt:lpwstr>3320</vt:lpwstr>
  </property>
</Properties>
</file>